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Presupuestaria\"/>
    </mc:Choice>
  </mc:AlternateContent>
  <xr:revisionPtr revIDLastSave="0" documentId="13_ncr:1_{A9E0243F-BED8-4BF6-A834-E06CCE67CC95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<sst xmlns="http://schemas.openxmlformats.org/spreadsheetml/2006/main" count="47" uniqueCount="47">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</sst>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29" zoomScale="120" zoomScaleNormal="120" workbookViewId="0">
      <selection activeCell="B6" sqref="B6:B8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1715696942.5800002</v>
      </c>
      <c r="D10" s="8">
        <f>SUM(D11:D18)</f>
        <v>145192588.68000001</v>
      </c>
      <c r="E10" s="8">
        <f t="shared" ref="E10:E18" si="0">C10+D10</f>
        <v>1860889531.2600002</v>
      </c>
      <c r="F10" s="8">
        <f>SUM(F11:F18)</f>
        <v>1635613246.96</v>
      </c>
      <c r="G10" s="8">
        <f>SUM(G11:G18)</f>
        <v>1609617417.5699999</v>
      </c>
      <c r="H10" s="8">
        <f t="shared" ref="H10:H18" si="1">E10-F10</f>
        <v>225276284.30000019</v>
      </c>
    </row>
    <row r="11" spans="2:11" x14ac:dyDescent="0.25">
      <c r="B11" s="12" t="s">
        <v>14</v>
      </c>
      <c r="C11" s="15">
        <v>70133943.510000005</v>
      </c>
      <c r="D11" s="15">
        <v>5673750.25</v>
      </c>
      <c r="E11" s="17">
        <f t="shared" si="0"/>
        <v>75807693.760000005</v>
      </c>
      <c r="F11" s="15">
        <v>74468782.459999993</v>
      </c>
      <c r="G11" s="15">
        <v>73148445.75</v>
      </c>
      <c r="H11" s="17">
        <f t="shared" si="1"/>
        <v>1338911.3000000119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290436925.72000003</v>
      </c>
      <c r="D13" s="15">
        <v>-12725665.25</v>
      </c>
      <c r="E13" s="17">
        <f t="shared" si="0"/>
        <v>277711260.47000003</v>
      </c>
      <c r="F13" s="15">
        <v>243460878.56</v>
      </c>
      <c r="G13" s="15">
        <v>242491611.97</v>
      </c>
      <c r="H13" s="17">
        <f t="shared" si="1"/>
        <v>34250381.910000026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330447419.92000002</v>
      </c>
      <c r="D15" s="15">
        <v>38949353.310000002</v>
      </c>
      <c r="E15" s="17">
        <f t="shared" si="0"/>
        <v>369396773.23000002</v>
      </c>
      <c r="F15" s="15">
        <v>362031855.31</v>
      </c>
      <c r="G15" s="15">
        <v>361178805.58999997</v>
      </c>
      <c r="H15" s="17">
        <f t="shared" si="1"/>
        <v>7364917.9200000167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910031567.91999996</v>
      </c>
      <c r="D17" s="15">
        <v>79017831.49000001</v>
      </c>
      <c r="E17" s="17">
        <f t="shared" si="0"/>
        <v>989049399.40999997</v>
      </c>
      <c r="F17" s="15">
        <v>836609920.24000001</v>
      </c>
      <c r="G17" s="15">
        <v>813843207.64999998</v>
      </c>
      <c r="H17" s="17">
        <f t="shared" si="1"/>
        <v>152439479.16999996</v>
      </c>
    </row>
    <row r="18" spans="2:8" x14ac:dyDescent="0.25">
      <c r="B18" s="12" t="s">
        <v>21</v>
      </c>
      <c r="C18" s="15">
        <v>114647085.51000001</v>
      </c>
      <c r="D18" s="15">
        <v>34277318.879999995</v>
      </c>
      <c r="E18" s="17">
        <f t="shared" si="0"/>
        <v>148924404.38999999</v>
      </c>
      <c r="F18" s="15">
        <v>119041810.39</v>
      </c>
      <c r="G18" s="15">
        <v>118955346.61</v>
      </c>
      <c r="H18" s="17">
        <f t="shared" si="1"/>
        <v>29882593.999999985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1772388459.21</v>
      </c>
      <c r="D20" s="8">
        <f>SUM(D21:D27)</f>
        <v>619197567.63999975</v>
      </c>
      <c r="E20" s="8">
        <f t="shared" ref="E20:E27" si="2">C20+D20</f>
        <v>2391586026.8499999</v>
      </c>
      <c r="F20" s="8">
        <f>SUM(F21:F27)</f>
        <v>1456619792.51</v>
      </c>
      <c r="G20" s="8">
        <f>SUM(G21:G27)</f>
        <v>1404341260.6900001</v>
      </c>
      <c r="H20" s="8">
        <f t="shared" ref="H20:H27" si="3">E20-F20</f>
        <v>934966234.33999991</v>
      </c>
    </row>
    <row r="21" spans="2:8" x14ac:dyDescent="0.25">
      <c r="B21" s="12" t="s">
        <v>23</v>
      </c>
      <c r="C21" s="15">
        <v>393801956.92000002</v>
      </c>
      <c r="D21" s="15">
        <v>228215073.43999994</v>
      </c>
      <c r="E21" s="17">
        <f t="shared" si="2"/>
        <v>622017030.3599999</v>
      </c>
      <c r="F21" s="15">
        <v>341911759.52999997</v>
      </c>
      <c r="G21" s="15">
        <v>310832347.31999999</v>
      </c>
      <c r="H21" s="17">
        <f t="shared" si="3"/>
        <v>280105270.82999992</v>
      </c>
    </row>
    <row r="22" spans="2:8" x14ac:dyDescent="0.25">
      <c r="B22" s="12" t="s">
        <v>24</v>
      </c>
      <c r="C22" s="15">
        <v>1036817806.3099999</v>
      </c>
      <c r="D22" s="15">
        <v>475494209.77999997</v>
      </c>
      <c r="E22" s="17">
        <f t="shared" si="2"/>
        <v>1512312016.0899999</v>
      </c>
      <c r="F22" s="15">
        <v>957869447.75</v>
      </c>
      <c r="G22" s="15">
        <v>937288500.89999998</v>
      </c>
      <c r="H22" s="17">
        <f t="shared" si="3"/>
        <v>554442568.33999991</v>
      </c>
    </row>
    <row r="23" spans="2:8" x14ac:dyDescent="0.25">
      <c r="B23" s="12" t="s">
        <v>25</v>
      </c>
      <c r="C23" s="15">
        <v>15230368.390000001</v>
      </c>
      <c r="D23" s="15">
        <v>-1850807.69</v>
      </c>
      <c r="E23" s="17">
        <f t="shared" si="2"/>
        <v>13379560.700000001</v>
      </c>
      <c r="F23" s="15">
        <v>13379560.699999999</v>
      </c>
      <c r="G23" s="15">
        <v>13379560.699999999</v>
      </c>
      <c r="H23" s="17">
        <f t="shared" si="3"/>
        <v>0</v>
      </c>
    </row>
    <row r="24" spans="2:8" ht="24" x14ac:dyDescent="0.25">
      <c r="B24" s="12" t="s">
        <v>26</v>
      </c>
      <c r="C24" s="15">
        <v>18116556.390000001</v>
      </c>
      <c r="D24" s="15">
        <v>3689667.91</v>
      </c>
      <c r="E24" s="17">
        <f t="shared" si="2"/>
        <v>21806224.300000001</v>
      </c>
      <c r="F24" s="15">
        <v>19358153.210000001</v>
      </c>
      <c r="G24" s="15">
        <v>19273505.82</v>
      </c>
      <c r="H24" s="17">
        <f t="shared" si="3"/>
        <v>2448071.09</v>
      </c>
    </row>
    <row r="25" spans="2:8" x14ac:dyDescent="0.25">
      <c r="B25" s="12" t="s">
        <v>27</v>
      </c>
      <c r="C25" s="16">
        <v>106037089.59</v>
      </c>
      <c r="D25" s="16">
        <v>50527108.790000021</v>
      </c>
      <c r="E25" s="18">
        <f t="shared" si="2"/>
        <v>156564198.38000003</v>
      </c>
      <c r="F25" s="16">
        <v>83966174.520000011</v>
      </c>
      <c r="G25" s="16">
        <v>83481077.150000006</v>
      </c>
      <c r="H25" s="18">
        <f t="shared" si="3"/>
        <v>72598023.860000014</v>
      </c>
    </row>
    <row r="26" spans="2:8" x14ac:dyDescent="0.25">
      <c r="B26" s="12" t="s">
        <v>28</v>
      </c>
      <c r="C26" s="15">
        <v>202384681.61000001</v>
      </c>
      <c r="D26" s="15">
        <v>-136877684.59000003</v>
      </c>
      <c r="E26" s="17">
        <f t="shared" si="2"/>
        <v>65506997.019999981</v>
      </c>
      <c r="F26" s="15">
        <v>40134696.799999997</v>
      </c>
      <c r="G26" s="15">
        <v>40086268.799999997</v>
      </c>
      <c r="H26" s="17">
        <f t="shared" si="3"/>
        <v>25372300.219999984</v>
      </c>
    </row>
    <row r="27" spans="2:8" x14ac:dyDescent="0.25">
      <c r="B27" s="12" t="s">
        <v>29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216726596.98000002</v>
      </c>
      <c r="D29" s="8">
        <f>SUM(D30:D38)</f>
        <v>62261543.229999989</v>
      </c>
      <c r="E29" s="8">
        <f t="shared" ref="E29:E38" si="4">C29+D29</f>
        <v>278988140.21000004</v>
      </c>
      <c r="F29" s="8">
        <f>SUM(F30:F38)</f>
        <v>223818787.86000001</v>
      </c>
      <c r="G29" s="8">
        <f>SUM(G30:G38)</f>
        <v>221971498.94</v>
      </c>
      <c r="H29" s="8">
        <f t="shared" ref="H29:H38" si="5">E29-F29</f>
        <v>55169352.350000024</v>
      </c>
    </row>
    <row r="30" spans="2:8" ht="24" x14ac:dyDescent="0.25">
      <c r="B30" s="12" t="s">
        <v>31</v>
      </c>
      <c r="C30" s="15">
        <v>50588088</v>
      </c>
      <c r="D30" s="15">
        <v>22678403.909999996</v>
      </c>
      <c r="E30" s="17">
        <f t="shared" si="4"/>
        <v>73266491.909999996</v>
      </c>
      <c r="F30" s="15">
        <v>71746002.030000001</v>
      </c>
      <c r="G30" s="15">
        <v>71578446.469999999</v>
      </c>
      <c r="H30" s="17">
        <f t="shared" si="5"/>
        <v>1520489.8799999952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56091212.469999999</v>
      </c>
      <c r="D36" s="15">
        <v>8876394.5799999982</v>
      </c>
      <c r="E36" s="17">
        <f t="shared" si="4"/>
        <v>64967607.049999997</v>
      </c>
      <c r="F36" s="15">
        <v>64762266.57</v>
      </c>
      <c r="G36" s="15">
        <v>63098787.130000003</v>
      </c>
      <c r="H36" s="17">
        <f t="shared" si="5"/>
        <v>205340.47999999672</v>
      </c>
    </row>
    <row r="37" spans="2:8" x14ac:dyDescent="0.25">
      <c r="B37" s="12" t="s">
        <v>38</v>
      </c>
      <c r="C37" s="15">
        <v>110047296.51000001</v>
      </c>
      <c r="D37" s="15">
        <v>30706744.739999995</v>
      </c>
      <c r="E37" s="17">
        <f t="shared" si="4"/>
        <v>140754041.25</v>
      </c>
      <c r="F37" s="15">
        <v>87310519.260000005</v>
      </c>
      <c r="G37" s="15">
        <v>87294265.340000004</v>
      </c>
      <c r="H37" s="17">
        <f t="shared" si="5"/>
        <v>53443521.989999995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493463893.10000002</v>
      </c>
      <c r="D40" s="8">
        <f>SUM(D41:D44)</f>
        <v>101944885.59999999</v>
      </c>
      <c r="E40" s="8">
        <f>C40+D40</f>
        <v>595408778.70000005</v>
      </c>
      <c r="F40" s="8">
        <f>SUM(F41:F44)</f>
        <v>595408778.70000005</v>
      </c>
      <c r="G40" s="8">
        <f>SUM(G41:G44)</f>
        <v>578408778.70000005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493463893.10000002</v>
      </c>
      <c r="D42" s="15">
        <v>101944885.59999999</v>
      </c>
      <c r="E42" s="17">
        <f>C42+D42</f>
        <v>595408778.70000005</v>
      </c>
      <c r="F42" s="15">
        <v>595408778.70000005</v>
      </c>
      <c r="G42" s="15">
        <v>578408778.70000005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4198275891.8700004</v>
      </c>
      <c r="D46" s="9">
        <f>SUM(D40,D29,D20,D10)</f>
        <v>928596585.14999986</v>
      </c>
      <c r="E46" s="9">
        <f>C46+D46</f>
        <v>5126872477.0200005</v>
      </c>
      <c r="F46" s="9">
        <f>SUM(F40,F29,F10,F20)</f>
        <v>3911460606.0299997</v>
      </c>
      <c r="G46" s="9">
        <f>SUM(G40,G29,G20,G10)</f>
        <v>3814338955.8999996</v>
      </c>
      <c r="H46" s="9">
        <f>E46-F46</f>
        <v>1215411870.9900007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2023-04-18T17:42:28Z</cp:lastPrinted>
  <dcterms:created xsi:type="dcterms:W3CDTF">2019-12-05T18:14:36Z</dcterms:created>
  <dcterms:modified xsi:type="dcterms:W3CDTF">2023-10-19T21:25:13Z</dcterms:modified>
</cp:coreProperties>
</file>